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Anexa1" sheetId="4" r:id="rId1"/>
    <sheet name="Anexa2" sheetId="1" r:id="rId2"/>
  </sheets>
  <calcPr calcId="145621"/>
</workbook>
</file>

<file path=xl/calcChain.xml><?xml version="1.0" encoding="utf-8"?>
<calcChain xmlns="http://schemas.openxmlformats.org/spreadsheetml/2006/main">
  <c r="L12" i="4" l="1"/>
  <c r="K12" i="4"/>
  <c r="K10" i="4"/>
  <c r="J10" i="4"/>
  <c r="G13" i="4"/>
  <c r="K11" i="1"/>
  <c r="J11" i="1"/>
  <c r="I11" i="1"/>
  <c r="H13" i="4" l="1"/>
  <c r="L10" i="4"/>
  <c r="L13" i="4" s="1"/>
  <c r="K13" i="4"/>
  <c r="M12" i="4"/>
  <c r="J12" i="4"/>
  <c r="J13" i="4" s="1"/>
  <c r="I13" i="1" s="1"/>
  <c r="I14" i="1" s="1"/>
  <c r="M10" i="4" l="1"/>
  <c r="M13" i="4" s="1"/>
  <c r="K13" i="1" s="1"/>
  <c r="K14" i="1" s="1"/>
</calcChain>
</file>

<file path=xl/sharedStrings.xml><?xml version="1.0" encoding="utf-8"?>
<sst xmlns="http://schemas.openxmlformats.org/spreadsheetml/2006/main" count="66" uniqueCount="52">
  <si>
    <t>ANEXA 1</t>
  </si>
  <si>
    <t>FURNIZORUL …….</t>
  </si>
  <si>
    <t>PENTRU SERVICII MEDICALE DE URGENTA SI TRANSPORT SANITAR - UNITATI PRIVATE</t>
  </si>
  <si>
    <t xml:space="preserve">TIP AUTOVEHICUL  </t>
  </si>
  <si>
    <t>Ambulante A1, A2 - ambulante destinate: transportului neasistat al unui singur pacient (A1), al unuia sau mai multor pacienti (A2)</t>
  </si>
  <si>
    <t>AUTOVEHICULE DESTINATE TRANSPORTULUI SANITAR NEASISTAT</t>
  </si>
  <si>
    <t>TOTAL</t>
  </si>
  <si>
    <t>lei</t>
  </si>
  <si>
    <t>Raspundem de realitatea, legalitatea si exactitatea datelor</t>
  </si>
  <si>
    <t>*TARIFUL/SOLICITARE NEGOCIAT PE FIECARE TIP DE AUTOVEHICUL NU POATE FI MAI MARE DECAT TARIFUL PREVAZUT IN ANEXA 27 la Ordinul</t>
  </si>
  <si>
    <t>la Ordinul ministrului sanatatii si al presedintelui Casei Nationale de Asigurari de Sanatate pentru aprobarea Normelor metodologice de aplicare a Contractului cadru</t>
  </si>
  <si>
    <t>REPREZENTANT LEGAL,</t>
  </si>
  <si>
    <t>DIRECTOR ECONOMIC,</t>
  </si>
  <si>
    <t>ANEXA 2</t>
  </si>
  <si>
    <t xml:space="preserve">*TARIFUL/KM NEGOCIAT PE FIECARE TIP DE AUTOVEHICUL NU POATE FI MAI MARE DECAT TARIFUL/KM ECHIVALENT PENTRU MEDIUL URBAN, RESPECTIV EFECTIV </t>
  </si>
  <si>
    <t xml:space="preserve">REALIZAT PENTRU MEDIUL RURAL PREVAZUT IN ANEXA 27 la Ordinul ministrului sanatatii si al presedintelui Casei Nationale de Asigurari de Sanatate pentru aprobarea </t>
  </si>
  <si>
    <t>sanatatii si al presedintelui Casei Nationale de Asigurari de Sanatate pentru aprobarea Normelor metodologice de aplicare a Contractului cadru privind conditiile acordarii</t>
  </si>
  <si>
    <t>ministrului sanatatii si al presedintelui Casei Nationale de Asigurari de Sanatate pentru aprobarea Normelor metodologice de aplicare a Contractului cadru privind</t>
  </si>
  <si>
    <t>*PENTRU FUNDAMENTAREA TARIFULUI PE SOLICITARE PENTRU SERVICIILE MEDICALE DE URGENTA SE VA TINE CONT DE DOCUMENTELE DIN ANEXA 28 A</t>
  </si>
  <si>
    <t xml:space="preserve">*PENTRU FUNDAMENTAREA TARIFULUI PE KM PENTRU SERVICIILE MEDICALE DE URGENTA SE VA TINE CONT DE DOCUMENTELE DIN ANEXA 28 A la Ordinul ministrului </t>
  </si>
  <si>
    <t>AUTOTURISME DE TRANSPORT SI INTERVENTIE IN SCOP MEDICAL, PENTRU MEDICII CARE ACORDA CONSULTATII DE URGENTA LA DOMICILIU PENTRU URGENTE MEDICO-CHIRURGICALE</t>
  </si>
  <si>
    <t>numar personal medical superior cu norma intreaga</t>
  </si>
  <si>
    <t>numar personal medical superior cu fractiune de norma</t>
  </si>
  <si>
    <t>numar medici necesari/masina respectand Legislatia Muncii</t>
  </si>
  <si>
    <t>9=6*8+7*8</t>
  </si>
  <si>
    <t>8=6*7</t>
  </si>
  <si>
    <t>9=6 / 12</t>
  </si>
  <si>
    <t>10=8 / 12</t>
  </si>
  <si>
    <t>INTOCMIT,</t>
  </si>
  <si>
    <t>conditiile acordarii asistentei medicale in cadrul sistemului de asigurari sociale de sanatate pentru anul 2016.</t>
  </si>
  <si>
    <t>privind conditiile acordarii asistentei medicale in cadrul sistemului de asigurari sociale de sanatate pentru anul 2016.</t>
  </si>
  <si>
    <t>Normelor metodologice de aplicare a Contractului cadru privind conditiile acordarii asistentei medicale in cadrul sistemului de asigurari sociale de sanatate pentru anul 2016.</t>
  </si>
  <si>
    <t>numar medici necesari / masina respectand Legislatia Muncii</t>
  </si>
  <si>
    <t>Intocmit,</t>
  </si>
  <si>
    <t>TIP / NR. MASINI</t>
  </si>
  <si>
    <t>AUTOTURISME DE TRANSPORT SI INTERVENTIE IN SCOP MEDICAL, PENTRU MEDICII CARE ACORDA CONSULTATII DE URGENTA LA DOMICILIU PENTRU URGENTE MEDICO-CHIRURGICALE acd</t>
  </si>
  <si>
    <t>X</t>
  </si>
  <si>
    <t>TOTAL GENERAL</t>
  </si>
  <si>
    <t>KM</t>
  </si>
  <si>
    <t>ESTIMAT 1 LUNA 2019 - KM</t>
  </si>
  <si>
    <t>NR. DE KM REALIZATI IN MEDIU RURAL (estimati) 2019</t>
  </si>
  <si>
    <t>NR. DE KM ECHIVALENTI (DUS-INTORS) IN MEDIU URBAN (estimati) 2019</t>
  </si>
  <si>
    <t>TARIF/KM  2019</t>
  </si>
  <si>
    <t>SUMA SOLICITATA 2019</t>
  </si>
  <si>
    <t>NR. DE KM ECHIVALENTI (DUS-INTORS) IN MEDIU URBAN (estimati) 2019 / luna</t>
  </si>
  <si>
    <t>NR. DE KM REALIZATI IN MEDIU RURAL (estimati) 2019 / luna</t>
  </si>
  <si>
    <t>SUMA SOLICITATA 2019 / luna</t>
  </si>
  <si>
    <t>asistentei medicale in cadrul sistemului de asigurari sociale de sanatate pentru anul 2018-2019.</t>
  </si>
  <si>
    <t>NR. DE SOLICITARI estimate 2019</t>
  </si>
  <si>
    <t>TARIF / SOLICITARE 2019</t>
  </si>
  <si>
    <t>NR. DE SOLICITARI estimate luna 2019</t>
  </si>
  <si>
    <t>SUMA SOLICITATA LUNA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</si>
</sst>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top"/>
    </xf>
    <xf numFmtId="0" fontId="4" fillId="0" borderId="0" xfId="0" applyFont="1"/>
    <xf numFmtId="0" fontId="5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/>
    <xf numFmtId="0" fontId="9" fillId="0" borderId="0" xfId="0" applyFont="1"/>
    <xf numFmtId="0" fontId="9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tabSelected="1" topLeftCell="D7" zoomScale="70" zoomScaleNormal="70" workbookViewId="0">
      <selection activeCell="B24" sqref="B24"/>
    </sheetView>
  </sheetViews>
  <sheetFormatPr defaultRowHeight="14.4" x14ac:dyDescent="0.3"/>
  <cols>
    <col min="1" max="1" width="5" customWidth="1"/>
    <col min="2" max="2" width="26.6640625" customWidth="1"/>
    <col min="3" max="3" width="14.33203125" customWidth="1"/>
    <col min="4" max="4" width="17" customWidth="1"/>
    <col min="5" max="5" width="17.33203125" customWidth="1"/>
    <col min="6" max="6" width="13.88671875" customWidth="1"/>
    <col min="7" max="7" width="16.77734375" customWidth="1"/>
    <col min="8" max="8" width="14.33203125" customWidth="1"/>
    <col min="9" max="9" width="11.6640625" customWidth="1"/>
    <col min="10" max="10" width="12.77734375" customWidth="1"/>
    <col min="11" max="11" width="21.21875" bestFit="1" customWidth="1"/>
    <col min="12" max="12" width="11.44140625" customWidth="1"/>
    <col min="13" max="13" width="12.5546875" customWidth="1"/>
  </cols>
  <sheetData>
    <row r="2" spans="1:13" ht="15.6" x14ac:dyDescent="0.3">
      <c r="A2" s="1"/>
      <c r="B2" s="1" t="s">
        <v>0</v>
      </c>
      <c r="C2" s="1" t="s">
        <v>2</v>
      </c>
      <c r="D2" s="1"/>
      <c r="E2" s="1"/>
      <c r="F2" s="1"/>
    </row>
    <row r="4" spans="1:13" x14ac:dyDescent="0.3">
      <c r="B4" t="s">
        <v>1</v>
      </c>
    </row>
    <row r="6" spans="1:13" x14ac:dyDescent="0.3">
      <c r="E6" t="s">
        <v>39</v>
      </c>
    </row>
    <row r="7" spans="1:13" x14ac:dyDescent="0.3">
      <c r="J7" t="s">
        <v>7</v>
      </c>
    </row>
    <row r="8" spans="1:13" s="15" customFormat="1" ht="92.4" customHeight="1" x14ac:dyDescent="0.3">
      <c r="B8" s="16" t="s">
        <v>3</v>
      </c>
      <c r="C8" s="17" t="s">
        <v>34</v>
      </c>
      <c r="D8" s="17" t="s">
        <v>21</v>
      </c>
      <c r="E8" s="17" t="s">
        <v>22</v>
      </c>
      <c r="F8" s="17" t="s">
        <v>32</v>
      </c>
      <c r="G8" s="17" t="s">
        <v>41</v>
      </c>
      <c r="H8" s="17" t="s">
        <v>40</v>
      </c>
      <c r="I8" s="17" t="s">
        <v>42</v>
      </c>
      <c r="J8" s="17" t="s">
        <v>43</v>
      </c>
      <c r="K8" s="17" t="s">
        <v>44</v>
      </c>
      <c r="L8" s="17" t="s">
        <v>45</v>
      </c>
      <c r="M8" s="17" t="s">
        <v>46</v>
      </c>
    </row>
    <row r="9" spans="1:13" x14ac:dyDescent="0.3">
      <c r="B9" s="3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 t="s">
        <v>24</v>
      </c>
      <c r="K9" s="18">
        <v>10</v>
      </c>
      <c r="L9" s="18">
        <v>11</v>
      </c>
      <c r="M9" s="18">
        <v>12</v>
      </c>
    </row>
    <row r="10" spans="1:13" ht="102" customHeight="1" x14ac:dyDescent="0.3">
      <c r="B10" s="10" t="s">
        <v>4</v>
      </c>
      <c r="C10" s="4"/>
      <c r="D10" s="4"/>
      <c r="E10" s="4"/>
      <c r="F10" s="4"/>
      <c r="G10" s="5"/>
      <c r="H10" s="5"/>
      <c r="I10" s="5"/>
      <c r="J10" s="5">
        <f>(G10+H10)*I10</f>
        <v>0</v>
      </c>
      <c r="K10" s="12">
        <f>G10/12</f>
        <v>0</v>
      </c>
      <c r="L10" s="12">
        <f>H10/12</f>
        <v>0</v>
      </c>
      <c r="M10" s="12">
        <f>(K10+L10)*I10</f>
        <v>0</v>
      </c>
    </row>
    <row r="11" spans="1:13" ht="41.4" customHeight="1" x14ac:dyDescent="0.3">
      <c r="B11" s="10" t="s">
        <v>5</v>
      </c>
      <c r="C11" s="5"/>
      <c r="D11" s="5"/>
      <c r="E11" s="5"/>
      <c r="F11" s="5"/>
      <c r="G11" s="5"/>
      <c r="H11" s="5"/>
      <c r="I11" s="5"/>
      <c r="J11" s="5"/>
      <c r="K11" s="12"/>
      <c r="L11" s="12"/>
      <c r="M11" s="12"/>
    </row>
    <row r="12" spans="1:13" ht="117.6" customHeight="1" x14ac:dyDescent="0.3">
      <c r="B12" s="11" t="s">
        <v>20</v>
      </c>
      <c r="C12" s="5"/>
      <c r="D12" s="5"/>
      <c r="E12" s="5"/>
      <c r="F12" s="5"/>
      <c r="G12" s="12"/>
      <c r="H12" s="12"/>
      <c r="I12" s="12"/>
      <c r="J12" s="12">
        <f>(G12+H12)*I12</f>
        <v>0</v>
      </c>
      <c r="K12" s="12">
        <f>G12/12</f>
        <v>0</v>
      </c>
      <c r="L12" s="12">
        <f>H12/12</f>
        <v>0</v>
      </c>
      <c r="M12" s="12">
        <f>(K12+L12)*I12</f>
        <v>0</v>
      </c>
    </row>
    <row r="13" spans="1:13" ht="18" x14ac:dyDescent="0.3">
      <c r="B13" s="2" t="s">
        <v>6</v>
      </c>
      <c r="C13" s="5"/>
      <c r="D13" s="5"/>
      <c r="E13" s="5"/>
      <c r="F13" s="5"/>
      <c r="G13" s="20">
        <f>SUM(G10:G12)</f>
        <v>0</v>
      </c>
      <c r="H13" s="20">
        <f t="shared" ref="H13:M13" si="0">SUM(H10:H12)</f>
        <v>0</v>
      </c>
      <c r="I13" s="20" t="s">
        <v>36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</row>
    <row r="15" spans="1:13" x14ac:dyDescent="0.3">
      <c r="B15" s="7"/>
    </row>
    <row r="16" spans="1:13" x14ac:dyDescent="0.3">
      <c r="B16" s="6"/>
    </row>
    <row r="17" spans="2:9" x14ac:dyDescent="0.3">
      <c r="B17" s="9" t="s">
        <v>14</v>
      </c>
    </row>
    <row r="18" spans="2:9" x14ac:dyDescent="0.3">
      <c r="B18" s="9" t="s">
        <v>15</v>
      </c>
    </row>
    <row r="19" spans="2:9" x14ac:dyDescent="0.3">
      <c r="B19" s="9" t="s">
        <v>31</v>
      </c>
    </row>
    <row r="20" spans="2:9" x14ac:dyDescent="0.3">
      <c r="B20" s="9"/>
    </row>
    <row r="21" spans="2:9" x14ac:dyDescent="0.3">
      <c r="B21" s="9" t="s">
        <v>19</v>
      </c>
    </row>
    <row r="22" spans="2:9" x14ac:dyDescent="0.3">
      <c r="B22" s="9" t="s">
        <v>16</v>
      </c>
    </row>
    <row r="23" spans="2:9" x14ac:dyDescent="0.3">
      <c r="B23" s="9" t="s">
        <v>47</v>
      </c>
    </row>
    <row r="25" spans="2:9" x14ac:dyDescent="0.3">
      <c r="B25" s="7" t="s">
        <v>8</v>
      </c>
    </row>
    <row r="26" spans="2:9" ht="15.6" x14ac:dyDescent="0.3">
      <c r="B26" s="8" t="s">
        <v>11</v>
      </c>
      <c r="I26" s="8" t="s">
        <v>12</v>
      </c>
    </row>
    <row r="28" spans="2:9" x14ac:dyDescent="0.3">
      <c r="G28" t="s">
        <v>33</v>
      </c>
    </row>
  </sheetData>
  <phoneticPr fontId="0" type="noConversion"/>
  <pageMargins left="0.31496062992125984" right="0.31496062992125984" top="0.15748031496062992" bottom="0.15748031496062992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topLeftCell="D1" zoomScale="75" zoomScaleNormal="75" workbookViewId="0">
      <selection activeCell="L11" sqref="L11"/>
    </sheetView>
  </sheetViews>
  <sheetFormatPr defaultRowHeight="14.4" x14ac:dyDescent="0.3"/>
  <cols>
    <col min="1" max="1" width="3" customWidth="1"/>
    <col min="2" max="2" width="26.6640625" customWidth="1"/>
    <col min="3" max="3" width="12.109375" customWidth="1"/>
    <col min="4" max="6" width="20.6640625" customWidth="1"/>
    <col min="7" max="7" width="16.5546875" customWidth="1"/>
    <col min="8" max="8" width="14.44140625" customWidth="1"/>
    <col min="9" max="9" width="17.109375" customWidth="1"/>
    <col min="10" max="10" width="13.5546875" customWidth="1"/>
    <col min="11" max="11" width="19.109375" customWidth="1"/>
  </cols>
  <sheetData>
    <row r="2" spans="1:11" ht="15.6" x14ac:dyDescent="0.3">
      <c r="A2" s="1"/>
      <c r="B2" s="19" t="s">
        <v>13</v>
      </c>
      <c r="C2" s="1" t="s">
        <v>2</v>
      </c>
      <c r="D2" s="1"/>
      <c r="E2" s="1"/>
      <c r="F2" s="1"/>
    </row>
    <row r="3" spans="1:11" x14ac:dyDescent="0.3">
      <c r="E3">
        <v>2019</v>
      </c>
    </row>
    <row r="4" spans="1:11" x14ac:dyDescent="0.3">
      <c r="B4" t="s">
        <v>1</v>
      </c>
    </row>
    <row r="6" spans="1:11" x14ac:dyDescent="0.3">
      <c r="I6" t="s">
        <v>7</v>
      </c>
    </row>
    <row r="7" spans="1:11" s="14" customFormat="1" ht="92.4" customHeight="1" x14ac:dyDescent="0.3">
      <c r="B7" s="2" t="s">
        <v>3</v>
      </c>
      <c r="C7" s="2" t="s">
        <v>34</v>
      </c>
      <c r="D7" s="2" t="s">
        <v>21</v>
      </c>
      <c r="E7" s="2" t="s">
        <v>22</v>
      </c>
      <c r="F7" s="2" t="s">
        <v>23</v>
      </c>
      <c r="G7" s="2" t="s">
        <v>48</v>
      </c>
      <c r="H7" s="2" t="s">
        <v>49</v>
      </c>
      <c r="I7" s="2" t="s">
        <v>43</v>
      </c>
      <c r="J7" s="2" t="s">
        <v>50</v>
      </c>
      <c r="K7" s="2" t="s">
        <v>51</v>
      </c>
    </row>
    <row r="8" spans="1:11" x14ac:dyDescent="0.3">
      <c r="B8" s="3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 t="s">
        <v>25</v>
      </c>
      <c r="J8" s="13" t="s">
        <v>26</v>
      </c>
      <c r="K8" s="13" t="s">
        <v>27</v>
      </c>
    </row>
    <row r="9" spans="1:11" ht="73.95" customHeight="1" x14ac:dyDescent="0.3">
      <c r="B9" s="10" t="s">
        <v>4</v>
      </c>
      <c r="C9" s="4"/>
      <c r="D9" s="4"/>
      <c r="E9" s="4"/>
      <c r="F9" s="4"/>
      <c r="G9" s="5"/>
      <c r="H9" s="5"/>
      <c r="I9" s="5"/>
      <c r="J9" s="12"/>
      <c r="K9" s="12"/>
    </row>
    <row r="10" spans="1:11" ht="51" customHeight="1" x14ac:dyDescent="0.3">
      <c r="B10" s="10" t="s">
        <v>5</v>
      </c>
      <c r="C10" s="5"/>
      <c r="D10" s="5"/>
      <c r="E10" s="5"/>
      <c r="F10" s="5"/>
      <c r="G10" s="5"/>
      <c r="H10" s="5"/>
      <c r="I10" s="5"/>
      <c r="J10" s="12"/>
      <c r="K10" s="12"/>
    </row>
    <row r="11" spans="1:11" ht="118.8" customHeight="1" x14ac:dyDescent="0.3">
      <c r="B11" s="11" t="s">
        <v>35</v>
      </c>
      <c r="C11" s="5"/>
      <c r="D11" s="5"/>
      <c r="E11" s="5"/>
      <c r="F11" s="5"/>
      <c r="G11" s="5"/>
      <c r="H11" s="5"/>
      <c r="I11" s="5">
        <f>G11*H11</f>
        <v>0</v>
      </c>
      <c r="J11" s="12">
        <f>G11/12</f>
        <v>0</v>
      </c>
      <c r="K11" s="12">
        <f>I11/12</f>
        <v>0</v>
      </c>
    </row>
    <row r="12" spans="1:11" ht="18" x14ac:dyDescent="0.3">
      <c r="B12" s="2" t="s">
        <v>6</v>
      </c>
      <c r="C12" s="5"/>
      <c r="D12" s="5"/>
      <c r="E12" s="5"/>
      <c r="F12" s="5"/>
      <c r="G12" s="5"/>
      <c r="H12" s="5"/>
      <c r="I12" s="5"/>
      <c r="J12" s="12"/>
      <c r="K12" s="12"/>
    </row>
    <row r="13" spans="1:11" ht="18" x14ac:dyDescent="0.3">
      <c r="B13" s="2" t="s">
        <v>38</v>
      </c>
      <c r="C13" s="12"/>
      <c r="D13" s="12"/>
      <c r="E13" s="12"/>
      <c r="F13" s="12"/>
      <c r="G13" s="12"/>
      <c r="H13" s="12"/>
      <c r="I13" s="12">
        <f>Anexa1!J13</f>
        <v>0</v>
      </c>
      <c r="J13" s="12"/>
      <c r="K13" s="12">
        <f>Anexa1!M13</f>
        <v>0</v>
      </c>
    </row>
    <row r="14" spans="1:11" s="21" customFormat="1" ht="15.6" x14ac:dyDescent="0.3">
      <c r="B14" s="22" t="s">
        <v>37</v>
      </c>
      <c r="C14" s="22"/>
      <c r="D14" s="22"/>
      <c r="E14" s="22"/>
      <c r="F14" s="22"/>
      <c r="G14" s="22"/>
      <c r="H14" s="22"/>
      <c r="I14" s="22">
        <f>I11+I13</f>
        <v>0</v>
      </c>
      <c r="J14" s="22"/>
      <c r="K14" s="22">
        <f t="shared" ref="K14" si="0">K11+K13</f>
        <v>0</v>
      </c>
    </row>
    <row r="15" spans="1:11" x14ac:dyDescent="0.3">
      <c r="B15" s="7"/>
    </row>
    <row r="16" spans="1:11" x14ac:dyDescent="0.3">
      <c r="B16" s="6"/>
    </row>
    <row r="17" spans="2:10" x14ac:dyDescent="0.3">
      <c r="B17" s="9" t="s">
        <v>9</v>
      </c>
    </row>
    <row r="18" spans="2:10" x14ac:dyDescent="0.3">
      <c r="B18" s="9" t="s">
        <v>17</v>
      </c>
    </row>
    <row r="19" spans="2:10" x14ac:dyDescent="0.3">
      <c r="B19" s="9" t="s">
        <v>29</v>
      </c>
    </row>
    <row r="20" spans="2:10" x14ac:dyDescent="0.3">
      <c r="B20" s="9"/>
    </row>
    <row r="21" spans="2:10" x14ac:dyDescent="0.3">
      <c r="B21" s="9" t="s">
        <v>18</v>
      </c>
    </row>
    <row r="22" spans="2:10" x14ac:dyDescent="0.3">
      <c r="B22" s="9" t="s">
        <v>10</v>
      </c>
    </row>
    <row r="23" spans="2:10" x14ac:dyDescent="0.3">
      <c r="B23" s="9" t="s">
        <v>30</v>
      </c>
    </row>
    <row r="26" spans="2:10" x14ac:dyDescent="0.3">
      <c r="B26" s="7" t="s">
        <v>8</v>
      </c>
    </row>
    <row r="27" spans="2:10" ht="15.6" x14ac:dyDescent="0.3">
      <c r="B27" s="8" t="s">
        <v>11</v>
      </c>
      <c r="G27" s="8" t="s">
        <v>12</v>
      </c>
      <c r="J27" t="s">
        <v>28</v>
      </c>
    </row>
  </sheetData>
  <phoneticPr fontId="0" type="noConversion"/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Anexa1</vt:lpstr>
      <vt:lpstr>Anexa2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2015-04-03T10:16:39Z</cp:lastPrinted>
  <dcterms:created xsi:type="dcterms:W3CDTF">2006-09-16T00:00:00Z</dcterms:created>
  <dcterms:modified xsi:type="dcterms:W3CDTF">2019-07-01T11:36:20Z</dcterms:modified>
</cp:coreProperties>
</file>